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<sst xmlns="http://schemas.openxmlformats.org/spreadsheetml/2006/main" count="33" uniqueCount="24">
  <si>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xi</t>
  </si>
  <si>
    <t>xi + h/2</t>
  </si>
  <si>
    <t>xi + h</t>
  </si>
  <si>
    <t>yi</t>
  </si>
  <si>
    <t>k1</t>
  </si>
  <si>
    <t>k2</t>
  </si>
  <si>
    <t>k3</t>
  </si>
  <si>
    <t>k4</t>
  </si>
  <si>
    <t>Runge-Kutta-Verfahren</t>
  </si>
  <si>
    <t>h</t>
  </si>
  <si>
    <t>Euler-Cauchy-Verfahren</t>
  </si>
  <si>
    <t>Heun-Verfahren</t>
  </si>
  <si>
    <t>E-C-Werte</t>
  </si>
  <si>
    <t>Ein Beispiel zum numerischen Lösen von Differentialgleichungen</t>
  </si>
  <si>
    <t>Die Anfangswertaufgabe bestehend aus der Differentialgleichung y' = xy und der Anfangsbedingung y(0) = 1</t>
  </si>
  <si>
    <t>wird mit den Verfahren von Euler-Cauchy, Heun und Runge-Kutta auf dem Intervall [0,1] numerisch gelöst.</t>
  </si>
  <si>
    <t>Das Beispiel wurde so gewählt, daß es auch exakt gelöst werden kann.</t>
  </si>
  <si>
    <t>Die exakte Lösung der Anfangswertaufgabe ist y(x) = exp(0,5x^2).</t>
  </si>
  <si>
    <t>Die Werte der exakten Lösung können mit den Näherungslösungen verglichen werden.</t>
  </si>
  <si>
    <t>yi exakt</t>
  </si>
  <si>
    <t>E-C</t>
  </si>
  <si>
    <t>Fehler</t>
  </si>
  <si>
    <t>H</t>
  </si>
  <si>
    <t>R-K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</si>
</sst>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6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2" sqref="A2"/>
    </sheetView>
  </sheetViews>
  <sheetFormatPr defaultColWidth="11.421875" defaultRowHeight="12.75"/>
  <cols>
    <col min="8" max="8" width="12.421875" style="0" bestFit="1" customWidth="1"/>
  </cols>
  <sheetData>
    <row r="1" ht="15.75">
      <c r="A1" s="6" t="s">
        <v>13</v>
      </c>
    </row>
    <row r="3" ht="12.75">
      <c r="A3" t="s">
        <v>14</v>
      </c>
    </row>
    <row r="4" ht="12.75">
      <c r="A4" t="s">
        <v>15</v>
      </c>
    </row>
    <row r="7" spans="1:5" ht="12.75">
      <c r="A7" s="5" t="s">
        <v>10</v>
      </c>
      <c r="E7" s="5" t="s">
        <v>11</v>
      </c>
    </row>
    <row r="9" spans="1:5" ht="12.75">
      <c r="A9" t="s">
        <v>9</v>
      </c>
      <c r="E9" t="s">
        <v>9</v>
      </c>
    </row>
    <row r="10" spans="1:5" ht="12.75">
      <c r="A10">
        <v>0.2</v>
      </c>
      <c r="E10">
        <v>0.2</v>
      </c>
    </row>
    <row r="12" spans="1:7" ht="12.75">
      <c r="A12" t="s">
        <v>0</v>
      </c>
      <c r="B12" t="s">
        <v>3</v>
      </c>
      <c r="E12" t="s">
        <v>0</v>
      </c>
      <c r="F12" t="s">
        <v>3</v>
      </c>
      <c r="G12" t="s">
        <v>12</v>
      </c>
    </row>
    <row r="13" spans="1:7" ht="12.75">
      <c r="A13" s="1">
        <v>0</v>
      </c>
      <c r="B13" s="2">
        <v>1</v>
      </c>
      <c r="E13" s="1">
        <v>0</v>
      </c>
      <c r="F13" s="2">
        <v>1</v>
      </c>
      <c r="G13">
        <f aca="true" t="shared" si="0" ref="G13:G18">F13+$E$10*E13*F13</f>
        <v>1</v>
      </c>
    </row>
    <row r="14" spans="1:7" ht="12.75">
      <c r="A14" s="3">
        <f>A13+$A$10</f>
        <v>0.2</v>
      </c>
      <c r="B14" s="4">
        <f>B13+$A$10*A13*B13</f>
        <v>1</v>
      </c>
      <c r="E14" s="3">
        <f>E13+$E$10</f>
        <v>0.2</v>
      </c>
      <c r="F14" s="4">
        <f>F13+$E$10*(E13*F13+E14*G13)/2</f>
        <v>1.02</v>
      </c>
      <c r="G14">
        <f t="shared" si="0"/>
        <v>1.0608</v>
      </c>
    </row>
    <row r="15" spans="1:7" ht="12.75">
      <c r="A15" s="3">
        <f>A14+$A$10</f>
        <v>0.4</v>
      </c>
      <c r="B15" s="4">
        <f>B14+$A$10*A14*B14</f>
        <v>1.04</v>
      </c>
      <c r="E15" s="3">
        <f>E14+$E$10</f>
        <v>0.4</v>
      </c>
      <c r="F15" s="4">
        <f>F14+$E$10*(E14*F14+E15*G14)/2</f>
        <v>1.082832</v>
      </c>
      <c r="G15">
        <f t="shared" si="0"/>
        <v>1.16945856</v>
      </c>
    </row>
    <row r="16" spans="1:7" ht="12.75">
      <c r="A16" s="3">
        <f>A15+$A$10</f>
        <v>0.6000000000000001</v>
      </c>
      <c r="B16" s="4">
        <f>B15+$A$10*A15*B15</f>
        <v>1.1232</v>
      </c>
      <c r="E16" s="3">
        <f>E15+$E$10</f>
        <v>0.6000000000000001</v>
      </c>
      <c r="F16" s="4">
        <f>F15+$E$10*(E15*F15+E16*G15)/2</f>
        <v>1.1963127936</v>
      </c>
      <c r="G16">
        <f t="shared" si="0"/>
        <v>1.339870328832</v>
      </c>
    </row>
    <row r="17" spans="1:7" ht="12.75">
      <c r="A17" s="3">
        <f>A16+$A$10</f>
        <v>0.8</v>
      </c>
      <c r="B17" s="4">
        <f>B16+$A$10*A16*B16</f>
        <v>1.257984</v>
      </c>
      <c r="E17" s="3">
        <f>E16+$E$10</f>
        <v>0.8</v>
      </c>
      <c r="F17" s="4">
        <f>F16+$E$10*(E16*F16+E17*G16)/2</f>
        <v>1.37528118752256</v>
      </c>
      <c r="G17">
        <f t="shared" si="0"/>
        <v>1.5953261775261696</v>
      </c>
    </row>
    <row r="18" spans="1:7" ht="12.75">
      <c r="A18" s="3">
        <f>A17+$A$10</f>
        <v>1</v>
      </c>
      <c r="B18" s="4">
        <f>B17+$A$10*A17*B17</f>
        <v>1.4592614400000001</v>
      </c>
      <c r="E18" s="3">
        <f>E17+$E$10</f>
        <v>1</v>
      </c>
      <c r="F18" s="4">
        <f>F17+$E$10*(E17*F17+E18*G17)/2</f>
        <v>1.6448363002769817</v>
      </c>
      <c r="G18">
        <f t="shared" si="0"/>
        <v>1.973803560332378</v>
      </c>
    </row>
    <row r="22" ht="12.75">
      <c r="A22" s="5" t="s">
        <v>8</v>
      </c>
    </row>
    <row r="24" ht="12.75">
      <c r="A24" t="s">
        <v>9</v>
      </c>
    </row>
    <row r="25" ht="12.75">
      <c r="A25">
        <v>0.2</v>
      </c>
    </row>
    <row r="27" spans="1:8" ht="12.75">
      <c r="A27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  <c r="H27" t="s">
        <v>7</v>
      </c>
    </row>
    <row r="28" spans="1:8" ht="12.75">
      <c r="A28" s="1">
        <v>0</v>
      </c>
      <c r="B28">
        <f aca="true" t="shared" si="1" ref="B28:B33">A28+$A$25/2</f>
        <v>0.1</v>
      </c>
      <c r="C28">
        <f aca="true" t="shared" si="2" ref="C28:C33">A28+$A$25</f>
        <v>0.2</v>
      </c>
      <c r="D28" s="2">
        <v>1</v>
      </c>
      <c r="E28">
        <f aca="true" t="shared" si="3" ref="E28:E33">$A$25*A28*D28</f>
        <v>0</v>
      </c>
      <c r="F28">
        <f aca="true" t="shared" si="4" ref="F28:F33">$A$25*B28*(D28+E28/2)</f>
        <v>0.020000000000000004</v>
      </c>
      <c r="G28">
        <f aca="true" t="shared" si="5" ref="G28:G33">$A$25*B28*(D28+F28/2)</f>
        <v>0.020200000000000003</v>
      </c>
      <c r="H28">
        <f aca="true" t="shared" si="6" ref="H28:H33">$A$25*C28*(D28+G28)</f>
        <v>0.04080800000000001</v>
      </c>
    </row>
    <row r="29" spans="1:8" ht="12.75">
      <c r="A29" s="3">
        <f>C28</f>
        <v>0.2</v>
      </c>
      <c r="B29">
        <f t="shared" si="1"/>
        <v>0.30000000000000004</v>
      </c>
      <c r="C29">
        <f t="shared" si="2"/>
        <v>0.4</v>
      </c>
      <c r="D29" s="4">
        <f>D28+(E28+2*F28+2*G28+H28)/6</f>
        <v>1.0202013333333333</v>
      </c>
      <c r="E29">
        <f t="shared" si="3"/>
        <v>0.04080805333333334</v>
      </c>
      <c r="F29">
        <f t="shared" si="4"/>
        <v>0.06243632160000001</v>
      </c>
      <c r="G29">
        <f t="shared" si="5"/>
        <v>0.06308516964800001</v>
      </c>
      <c r="H29">
        <f t="shared" si="6"/>
        <v>0.08666292023850668</v>
      </c>
    </row>
    <row r="30" spans="1:8" ht="12.75">
      <c r="A30" s="3">
        <f>C29</f>
        <v>0.4</v>
      </c>
      <c r="B30">
        <f t="shared" si="1"/>
        <v>0.5</v>
      </c>
      <c r="C30">
        <f t="shared" si="2"/>
        <v>0.6000000000000001</v>
      </c>
      <c r="D30" s="4">
        <f>D29+(E29+2*F29+2*G29+H29)/6</f>
        <v>1.0832869926779733</v>
      </c>
      <c r="E30">
        <f t="shared" si="3"/>
        <v>0.08666295941423788</v>
      </c>
      <c r="F30">
        <f t="shared" si="4"/>
        <v>0.11266184723850924</v>
      </c>
      <c r="G30">
        <f t="shared" si="5"/>
        <v>0.11396179162972281</v>
      </c>
      <c r="H30">
        <f t="shared" si="6"/>
        <v>0.14366985411692357</v>
      </c>
    </row>
    <row r="31" spans="1:8" ht="12.75">
      <c r="A31" s="3">
        <f>C30</f>
        <v>0.6000000000000001</v>
      </c>
      <c r="B31">
        <f t="shared" si="1"/>
        <v>0.7000000000000001</v>
      </c>
      <c r="C31">
        <f t="shared" si="2"/>
        <v>0.8</v>
      </c>
      <c r="D31" s="4">
        <f>D30+(E30+2*F30+2*G30+H30)/6</f>
        <v>1.1972170078892443</v>
      </c>
      <c r="E31">
        <f t="shared" si="3"/>
        <v>0.14366604094670934</v>
      </c>
      <c r="F31">
        <f t="shared" si="4"/>
        <v>0.17766700397076388</v>
      </c>
      <c r="G31">
        <f t="shared" si="5"/>
        <v>0.1800470713824477</v>
      </c>
      <c r="H31">
        <f t="shared" si="6"/>
        <v>0.2203622526834708</v>
      </c>
    </row>
    <row r="32" spans="1:8" ht="12.75">
      <c r="A32" s="3">
        <f>C31</f>
        <v>0.8</v>
      </c>
      <c r="B32">
        <f t="shared" si="1"/>
        <v>0.9</v>
      </c>
      <c r="C32">
        <f t="shared" si="2"/>
        <v>1</v>
      </c>
      <c r="D32" s="4">
        <f>D31+(E31+2*F31+2*G31+H31)/6</f>
        <v>1.3771264152786782</v>
      </c>
      <c r="E32">
        <f t="shared" si="3"/>
        <v>0.22034022644458856</v>
      </c>
      <c r="F32">
        <f t="shared" si="4"/>
        <v>0.26771337513017507</v>
      </c>
      <c r="G32">
        <f t="shared" si="5"/>
        <v>0.27197695851187786</v>
      </c>
      <c r="H32">
        <f t="shared" si="6"/>
        <v>0.3298206747581112</v>
      </c>
    </row>
    <row r="33" spans="1:8" ht="12.75">
      <c r="A33" s="3">
        <f>C32</f>
        <v>1</v>
      </c>
      <c r="B33">
        <f t="shared" si="1"/>
        <v>1.1</v>
      </c>
      <c r="C33">
        <f t="shared" si="2"/>
        <v>1.2</v>
      </c>
      <c r="D33" s="4">
        <f>D32+(E32+2*F32+2*G32+H32)/6</f>
        <v>1.6487166766931458</v>
      </c>
      <c r="E33">
        <f t="shared" si="3"/>
        <v>0.3297433353386292</v>
      </c>
      <c r="F33">
        <f t="shared" si="4"/>
        <v>0.3989894357597414</v>
      </c>
      <c r="G33">
        <f t="shared" si="5"/>
        <v>0.4066065068060637</v>
      </c>
      <c r="H33">
        <f t="shared" si="6"/>
        <v>0.49327756403981027</v>
      </c>
    </row>
    <row r="37" ht="12.75">
      <c r="A37" t="s">
        <v>16</v>
      </c>
    </row>
    <row r="38" ht="12.75">
      <c r="A38" t="s">
        <v>17</v>
      </c>
    </row>
    <row r="39" ht="12.75">
      <c r="A39" t="s">
        <v>18</v>
      </c>
    </row>
    <row r="41" spans="1:8" ht="12.75">
      <c r="A41" s="7" t="s">
        <v>0</v>
      </c>
      <c r="B41" s="7" t="s">
        <v>19</v>
      </c>
      <c r="C41" s="8" t="s">
        <v>20</v>
      </c>
      <c r="D41" s="8" t="s">
        <v>21</v>
      </c>
      <c r="E41" s="7" t="s">
        <v>22</v>
      </c>
      <c r="F41" s="7" t="s">
        <v>21</v>
      </c>
      <c r="G41" s="8" t="s">
        <v>23</v>
      </c>
      <c r="H41" s="8" t="s">
        <v>21</v>
      </c>
    </row>
    <row r="42" spans="1:8" ht="12.75">
      <c r="A42" s="7">
        <f aca="true" t="shared" si="7" ref="A42:A47">A28</f>
        <v>0</v>
      </c>
      <c r="B42" s="7">
        <f aca="true" t="shared" si="8" ref="B42:B47">EXP(0.5*A42*A42)</f>
        <v>1</v>
      </c>
      <c r="C42" s="8">
        <f aca="true" t="shared" si="9" ref="C42:C47">B13</f>
        <v>1</v>
      </c>
      <c r="D42" s="8"/>
      <c r="E42" s="7">
        <f aca="true" t="shared" si="10" ref="E42:E47">F13</f>
        <v>1</v>
      </c>
      <c r="F42" s="7"/>
      <c r="G42" s="8">
        <f aca="true" t="shared" si="11" ref="G42:G47">D28</f>
        <v>1</v>
      </c>
      <c r="H42" s="8"/>
    </row>
    <row r="43" spans="1:8" ht="12.75">
      <c r="A43" s="7">
        <f t="shared" si="7"/>
        <v>0.2</v>
      </c>
      <c r="B43" s="7">
        <f t="shared" si="8"/>
        <v>1.0202013400267558</v>
      </c>
      <c r="C43" s="8">
        <f t="shared" si="9"/>
        <v>1</v>
      </c>
      <c r="D43" s="8">
        <f>B43-C43</f>
        <v>0.020201340026755776</v>
      </c>
      <c r="E43" s="7">
        <f t="shared" si="10"/>
        <v>1.02</v>
      </c>
      <c r="F43" s="7">
        <f>B43-E43</f>
        <v>0.00020134002675575857</v>
      </c>
      <c r="G43" s="8">
        <f t="shared" si="11"/>
        <v>1.0202013333333333</v>
      </c>
      <c r="H43" s="8">
        <f>B43-G43</f>
        <v>6.693422482939582E-09</v>
      </c>
    </row>
    <row r="44" spans="1:8" ht="12.75">
      <c r="A44" s="7">
        <f t="shared" si="7"/>
        <v>0.4</v>
      </c>
      <c r="B44" s="7">
        <f t="shared" si="8"/>
        <v>1.0832870676749586</v>
      </c>
      <c r="C44" s="8">
        <f t="shared" si="9"/>
        <v>1.04</v>
      </c>
      <c r="D44" s="8">
        <f>B44-C44</f>
        <v>0.0432870676749586</v>
      </c>
      <c r="E44" s="7">
        <f t="shared" si="10"/>
        <v>1.082832</v>
      </c>
      <c r="F44" s="7">
        <f>B44-E44</f>
        <v>0.0004550676749586202</v>
      </c>
      <c r="G44" s="8">
        <f t="shared" si="11"/>
        <v>1.0832869926779733</v>
      </c>
      <c r="H44" s="8">
        <f>B44-G44</f>
        <v>7.499698528867782E-08</v>
      </c>
    </row>
    <row r="45" spans="1:8" ht="12.75">
      <c r="A45" s="7">
        <f t="shared" si="7"/>
        <v>0.6000000000000001</v>
      </c>
      <c r="B45" s="7">
        <f t="shared" si="8"/>
        <v>1.1972173631218102</v>
      </c>
      <c r="C45" s="8">
        <f t="shared" si="9"/>
        <v>1.1232</v>
      </c>
      <c r="D45" s="8">
        <f>B45-C45</f>
        <v>0.07401736312181018</v>
      </c>
      <c r="E45" s="7">
        <f t="shared" si="10"/>
        <v>1.1963127936</v>
      </c>
      <c r="F45" s="7">
        <f>B45-E45</f>
        <v>0.0009045695218101724</v>
      </c>
      <c r="G45" s="8">
        <f t="shared" si="11"/>
        <v>1.1972170078892443</v>
      </c>
      <c r="H45" s="8">
        <f>B45-G45</f>
        <v>3.5523256580738405E-07</v>
      </c>
    </row>
    <row r="46" spans="1:8" ht="12.75">
      <c r="A46" s="7">
        <f t="shared" si="7"/>
        <v>0.8</v>
      </c>
      <c r="B46" s="7">
        <f t="shared" si="8"/>
        <v>1.3771277643359572</v>
      </c>
      <c r="C46" s="8">
        <f t="shared" si="9"/>
        <v>1.257984</v>
      </c>
      <c r="D46" s="8">
        <f>B46-C46</f>
        <v>0.11914376433595719</v>
      </c>
      <c r="E46" s="7">
        <f t="shared" si="10"/>
        <v>1.37528118752256</v>
      </c>
      <c r="F46" s="7">
        <f>B46-E46</f>
        <v>0.0018465768133972826</v>
      </c>
      <c r="G46" s="8">
        <f t="shared" si="11"/>
        <v>1.3771264152786782</v>
      </c>
      <c r="H46" s="8">
        <f>B46-G46</f>
        <v>1.3490572789986999E-06</v>
      </c>
    </row>
    <row r="47" spans="1:8" ht="12.75">
      <c r="A47" s="7">
        <f t="shared" si="7"/>
        <v>1</v>
      </c>
      <c r="B47" s="7">
        <f t="shared" si="8"/>
        <v>1.6487212707001282</v>
      </c>
      <c r="C47" s="8">
        <f t="shared" si="9"/>
        <v>1.4592614400000001</v>
      </c>
      <c r="D47" s="8">
        <f>B47-C47</f>
        <v>0.18945983070012806</v>
      </c>
      <c r="E47" s="7">
        <f t="shared" si="10"/>
        <v>1.6448363002769817</v>
      </c>
      <c r="F47" s="7">
        <f>B47-E47</f>
        <v>0.0038849704231465054</v>
      </c>
      <c r="G47" s="8">
        <f t="shared" si="11"/>
        <v>1.6487166766931458</v>
      </c>
      <c r="H47" s="8">
        <f>B47-G47</f>
        <v>4.594006982383547E-06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Fachhochschule Giessen-Friedberg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Hans-Rudolf Metz</dc:creator>
  <cp:keywords/>
  <dc:description/>
  <cp:lastModifiedBy>Hans-Rudolf Metz</cp:lastModifiedBy>
  <dcterms:created xsi:type="dcterms:W3CDTF">2007-05-07T18:51:00Z</dcterms:created>
  <dcterms:modified xsi:type="dcterms:W3CDTF">2007-05-07T19:54:57Z</dcterms:modified>
  <cp:category/>
  <cp:version/>
  <cp:contentType/>
  <cp:contentStatus/>
</cp:coreProperties>
</file>